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27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E13"/>
  <c r="B14"/>
  <c r="E14" s="1"/>
  <c r="E15"/>
  <c r="C16"/>
  <c r="D16"/>
  <c r="E10"/>
  <c r="B10"/>
  <c r="E12"/>
  <c r="E38"/>
  <c r="E37"/>
  <c r="B33"/>
  <c r="E33"/>
  <c r="E30"/>
  <c r="E23"/>
  <c r="D39"/>
  <c r="C39"/>
  <c r="D33"/>
  <c r="C33"/>
  <c r="E32"/>
  <c r="E31"/>
  <c r="E20"/>
  <c r="E19"/>
  <c r="E9"/>
  <c r="E8"/>
  <c r="E25"/>
  <c r="D26"/>
  <c r="C26"/>
  <c r="B26"/>
  <c r="E11"/>
  <c r="E7"/>
  <c r="E6"/>
  <c r="E16" l="1"/>
  <c r="D27"/>
  <c r="B16"/>
  <c r="C27"/>
  <c r="B27"/>
  <c r="B39" s="1"/>
  <c r="E39" s="1"/>
  <c r="E26"/>
  <c r="E27" l="1"/>
</calcChain>
</file>

<file path=xl/comments1.xml><?xml version="1.0" encoding="utf-8"?>
<comments xmlns="http://schemas.openxmlformats.org/spreadsheetml/2006/main">
  <authors>
    <author>bscott03</author>
  </authors>
  <commentList>
    <comment ref="A41" authorId="0">
      <text>
        <r>
          <rPr>
            <b/>
            <sz val="9"/>
            <color indexed="81"/>
            <rFont val="Tahoma"/>
            <family val="2"/>
          </rPr>
          <t>bscott03: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<sst xmlns="http://schemas.openxmlformats.org/spreadsheetml/2006/main" count="38" uniqueCount="34">
  <si>
    <t>Changes in Net Assets</t>
  </si>
  <si>
    <t>Revenues and Gains:</t>
  </si>
  <si>
    <t>Total Revenues, Gains, Other Support: (A)</t>
  </si>
  <si>
    <t>Unrestricted</t>
  </si>
  <si>
    <t>Temporarily Restricted</t>
  </si>
  <si>
    <t>Permanently Restricted</t>
  </si>
  <si>
    <t>Total</t>
  </si>
  <si>
    <t>Expenses:</t>
  </si>
  <si>
    <t>Fund raising:</t>
  </si>
  <si>
    <t>Total Expenses and Losses: (B)</t>
  </si>
  <si>
    <t>Increase in Net Assets: (C = A-B)</t>
  </si>
  <si>
    <t>Net Assets at start of Reporting Period: (D)</t>
  </si>
  <si>
    <t>Donations</t>
  </si>
  <si>
    <t>Individual Contributions</t>
  </si>
  <si>
    <t>Membership Dues</t>
  </si>
  <si>
    <t>Fundraiser</t>
  </si>
  <si>
    <t>Bank Refund</t>
  </si>
  <si>
    <t>Memberships &amp; Associations</t>
  </si>
  <si>
    <t>Savings</t>
  </si>
  <si>
    <t>Endowment</t>
  </si>
  <si>
    <t>Checking Account</t>
  </si>
  <si>
    <t>Total Net Assets at start of Period: (D)</t>
  </si>
  <si>
    <t>Net Assets at end of Period: (C+D)</t>
  </si>
  <si>
    <t>Total Net Assets at end of Period</t>
  </si>
  <si>
    <t>Bank Charges/Fees</t>
  </si>
  <si>
    <t>State Park Program Support</t>
  </si>
  <si>
    <t>Interest</t>
  </si>
  <si>
    <t>Grants</t>
  </si>
  <si>
    <t>Website</t>
  </si>
  <si>
    <t xml:space="preserve"> </t>
  </si>
  <si>
    <t>Trail Guide Income</t>
  </si>
  <si>
    <t>Office Expenses</t>
  </si>
  <si>
    <t>ING Transfer, END Soldiers Passes</t>
  </si>
  <si>
    <t>Operating Statement/Statement of Activities for Friends of Cheyenne Mountain State Park (FCMSP) for 12 month period  ending 31 December 2012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</si>
</sst>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0" xfId="0" applyBorder="1"/>
    <xf numFmtId="0" fontId="1" fillId="0" borderId="10" xfId="0" applyFont="1" applyBorder="1"/>
    <xf numFmtId="0" fontId="1" fillId="0" borderId="0" xfId="0" applyFont="1" applyFill="1" applyBorder="1"/>
    <xf numFmtId="0" fontId="2" fillId="0" borderId="10" xfId="0" applyFont="1" applyBorder="1"/>
    <xf numFmtId="4" fontId="0" fillId="0" borderId="10" xfId="0" applyNumberFormat="1" applyBorder="1"/>
    <xf numFmtId="0" fontId="2" fillId="0" borderId="1" xfId="0" applyFont="1" applyFill="1" applyBorder="1"/>
    <xf numFmtId="0" fontId="1" fillId="0" borderId="1" xfId="0" applyFont="1" applyFill="1" applyBorder="1"/>
    <xf numFmtId="1" fontId="0" fillId="0" borderId="13" xfId="0" applyNumberFormat="1" applyFill="1" applyBorder="1"/>
    <xf numFmtId="2" fontId="0" fillId="0" borderId="1" xfId="0" applyNumberFormat="1" applyBorder="1"/>
    <xf numFmtId="2" fontId="0" fillId="0" borderId="0" xfId="0" applyNumberFormat="1"/>
    <xf numFmtId="0" fontId="1" fillId="0" borderId="0" xfId="0" applyFont="1"/>
    <xf numFmtId="2" fontId="0" fillId="0" borderId="10" xfId="0" applyNumberFormat="1" applyBorder="1"/>
    <xf numFmtId="0" fontId="1" fillId="0" borderId="11" xfId="0" applyFont="1" applyBorder="1" applyAlignment="1"/>
    <xf numFmtId="0" fontId="0" fillId="0" borderId="10" xfId="0" applyBorder="1" applyAlignment="1"/>
    <xf numFmtId="0" fontId="0" fillId="0" borderId="12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F5" sqref="F5"/>
    </sheetView>
  </sheetViews>
  <sheetFormatPr defaultRowHeight="15"/>
  <cols>
    <col min="1" max="1" width="41.85546875" customWidth="1"/>
    <col min="2" max="2" width="13.85546875" customWidth="1"/>
    <col min="3" max="3" width="13.5703125" customWidth="1"/>
    <col min="4" max="4" width="13.28515625" customWidth="1"/>
    <col min="5" max="5" width="9.5703125" bestFit="1" customWidth="1"/>
  </cols>
  <sheetData>
    <row r="1" spans="1:5">
      <c r="A1" s="18" t="s">
        <v>33</v>
      </c>
      <c r="B1" s="19"/>
      <c r="C1" s="19"/>
      <c r="D1" s="19"/>
      <c r="E1" s="20"/>
    </row>
    <row r="2" spans="1:5">
      <c r="A2" s="21"/>
      <c r="B2" s="22"/>
      <c r="C2" s="22"/>
      <c r="D2" s="22"/>
      <c r="E2" s="23"/>
    </row>
    <row r="3" spans="1:5">
      <c r="A3" s="24" t="s">
        <v>0</v>
      </c>
      <c r="B3" s="26" t="s">
        <v>3</v>
      </c>
      <c r="C3" s="28" t="s">
        <v>4</v>
      </c>
      <c r="D3" s="28" t="s">
        <v>5</v>
      </c>
      <c r="E3" s="26" t="s">
        <v>6</v>
      </c>
    </row>
    <row r="4" spans="1:5">
      <c r="A4" s="25"/>
      <c r="B4" s="27"/>
      <c r="C4" s="29"/>
      <c r="D4" s="29"/>
      <c r="E4" s="27"/>
    </row>
    <row r="5" spans="1:5" ht="15.75">
      <c r="A5" s="15" t="s">
        <v>1</v>
      </c>
      <c r="B5" s="16"/>
      <c r="C5" s="16"/>
      <c r="D5" s="16"/>
      <c r="E5" s="17"/>
    </row>
    <row r="6" spans="1:5" ht="15.75">
      <c r="A6" s="2" t="s">
        <v>12</v>
      </c>
      <c r="B6" s="11">
        <v>1461.86</v>
      </c>
      <c r="C6" s="11"/>
      <c r="D6" s="11"/>
      <c r="E6" s="11">
        <f t="shared" ref="E6:E13" si="0">SUM(B6:D6)</f>
        <v>1461.86</v>
      </c>
    </row>
    <row r="7" spans="1:5" ht="15.75">
      <c r="A7" s="2" t="s">
        <v>13</v>
      </c>
      <c r="B7" s="11"/>
      <c r="C7" s="11">
        <v>200</v>
      </c>
      <c r="D7" s="11"/>
      <c r="E7" s="11">
        <f t="shared" si="0"/>
        <v>200</v>
      </c>
    </row>
    <row r="8" spans="1:5" ht="15.75">
      <c r="A8" s="2" t="s">
        <v>15</v>
      </c>
      <c r="B8" s="11">
        <v>133</v>
      </c>
      <c r="C8" s="11"/>
      <c r="D8" s="11"/>
      <c r="E8" s="11">
        <f t="shared" si="0"/>
        <v>133</v>
      </c>
    </row>
    <row r="9" spans="1:5" ht="16.149999999999999" customHeight="1">
      <c r="A9" s="2" t="s">
        <v>16</v>
      </c>
      <c r="B9" s="11">
        <v>1</v>
      </c>
      <c r="C9" s="11"/>
      <c r="D9" s="11"/>
      <c r="E9" s="11">
        <f t="shared" si="0"/>
        <v>1</v>
      </c>
    </row>
    <row r="10" spans="1:5" ht="15.75">
      <c r="A10" s="2" t="s">
        <v>26</v>
      </c>
      <c r="B10" s="11">
        <f>SUM(H14)</f>
        <v>0</v>
      </c>
      <c r="C10" s="11">
        <v>26.62</v>
      </c>
      <c r="D10" s="11">
        <v>23.72</v>
      </c>
      <c r="E10" s="11">
        <f t="shared" si="0"/>
        <v>50.34</v>
      </c>
    </row>
    <row r="11" spans="1:5" ht="15.75">
      <c r="A11" s="2" t="s">
        <v>14</v>
      </c>
      <c r="B11" s="11">
        <v>950</v>
      </c>
      <c r="C11" s="11"/>
      <c r="D11" s="11"/>
      <c r="E11" s="11">
        <f t="shared" si="0"/>
        <v>950</v>
      </c>
    </row>
    <row r="12" spans="1:5" ht="15.75">
      <c r="A12" s="2" t="s">
        <v>30</v>
      </c>
      <c r="B12" s="11">
        <v>192</v>
      </c>
      <c r="C12" s="11"/>
      <c r="D12" s="11"/>
      <c r="E12" s="11">
        <f t="shared" si="0"/>
        <v>192</v>
      </c>
    </row>
    <row r="13" spans="1:5" ht="15.75">
      <c r="A13" s="2" t="s">
        <v>27</v>
      </c>
      <c r="B13" s="11">
        <v>1000</v>
      </c>
      <c r="C13" s="11"/>
      <c r="D13" s="11"/>
      <c r="E13" s="11">
        <f t="shared" si="0"/>
        <v>1000</v>
      </c>
    </row>
    <row r="14" spans="1:5" ht="15.75">
      <c r="A14" s="2" t="s">
        <v>27</v>
      </c>
      <c r="B14" s="11">
        <f>SUM(D14=C14)</f>
        <v>0</v>
      </c>
      <c r="C14" s="11"/>
      <c r="D14" s="11">
        <v>7000</v>
      </c>
      <c r="E14" s="11">
        <f>SUM(B14:D14)</f>
        <v>7000</v>
      </c>
    </row>
    <row r="15" spans="1:5" ht="15.75">
      <c r="A15" s="2" t="s">
        <v>32</v>
      </c>
      <c r="B15" s="11"/>
      <c r="C15" s="11"/>
      <c r="D15" s="11">
        <v>0</v>
      </c>
      <c r="E15" s="11">
        <f>SUM(B15:D15)</f>
        <v>0</v>
      </c>
    </row>
    <row r="16" spans="1:5" ht="15.75">
      <c r="A16" s="1" t="s">
        <v>2</v>
      </c>
      <c r="B16" s="11">
        <f>SUM(B6:B15)</f>
        <v>3737.8599999999997</v>
      </c>
      <c r="C16" s="11">
        <f>SUM(C6:C15)</f>
        <v>226.62</v>
      </c>
      <c r="D16" s="11">
        <f>SUM(D6:D15)</f>
        <v>7023.72</v>
      </c>
      <c r="E16" s="11">
        <f>SUM(E6:E15)</f>
        <v>10988.2</v>
      </c>
    </row>
    <row r="17" spans="1:8" ht="15.75">
      <c r="A17" s="4"/>
      <c r="B17" s="3"/>
      <c r="C17" s="3"/>
      <c r="D17" s="3"/>
      <c r="E17" s="14"/>
    </row>
    <row r="18" spans="1:8" ht="15.75">
      <c r="A18" s="1" t="s">
        <v>7</v>
      </c>
      <c r="B18" s="11"/>
      <c r="C18" s="11"/>
      <c r="D18" s="11"/>
      <c r="E18" s="11"/>
    </row>
    <row r="19" spans="1:8" ht="15.75">
      <c r="A19" s="2" t="s">
        <v>17</v>
      </c>
      <c r="B19" s="11">
        <v>550</v>
      </c>
      <c r="C19" s="11"/>
      <c r="D19" s="11"/>
      <c r="E19" s="11">
        <f>SUM(B19:D19)</f>
        <v>550</v>
      </c>
    </row>
    <row r="20" spans="1:8" ht="15.75">
      <c r="A20" s="2" t="s">
        <v>24</v>
      </c>
      <c r="B20" s="11">
        <v>1</v>
      </c>
      <c r="C20" s="11"/>
      <c r="D20" s="11"/>
      <c r="E20" s="11">
        <f>SUM(B20:D20)</f>
        <v>1</v>
      </c>
    </row>
    <row r="21" spans="1:8" ht="15.75">
      <c r="A21" s="2" t="s">
        <v>25</v>
      </c>
      <c r="B21" s="11">
        <v>1735.32</v>
      </c>
      <c r="C21" s="11">
        <v>1463.5</v>
      </c>
      <c r="D21" s="11">
        <v>28</v>
      </c>
      <c r="E21" s="11">
        <f>SUM(B21:D21)</f>
        <v>3226.8199999999997</v>
      </c>
    </row>
    <row r="22" spans="1:8" ht="15.75">
      <c r="A22" s="2" t="s">
        <v>28</v>
      </c>
      <c r="B22" s="11">
        <v>234.35</v>
      </c>
      <c r="C22" s="11"/>
      <c r="D22" s="11"/>
      <c r="E22" s="11">
        <v>234.35</v>
      </c>
      <c r="H22" s="12"/>
    </row>
    <row r="23" spans="1:8" ht="15.75">
      <c r="A23" s="2" t="s">
        <v>31</v>
      </c>
      <c r="B23" s="11">
        <v>62.87</v>
      </c>
      <c r="C23" s="11"/>
      <c r="D23" s="11"/>
      <c r="E23" s="11">
        <f>SUM(B23:D23)</f>
        <v>62.87</v>
      </c>
      <c r="G23" s="12"/>
    </row>
    <row r="24" spans="1:8" ht="15.75">
      <c r="A24" s="2"/>
      <c r="B24" s="11"/>
      <c r="C24" s="11"/>
      <c r="D24" s="11"/>
      <c r="E24" s="11"/>
      <c r="G24" s="12"/>
    </row>
    <row r="25" spans="1:8" ht="15.75">
      <c r="A25" s="2" t="s">
        <v>8</v>
      </c>
      <c r="B25" s="11">
        <v>0</v>
      </c>
      <c r="C25" s="11"/>
      <c r="D25" s="11"/>
      <c r="E25" s="11">
        <f>SUM(B25:D25)</f>
        <v>0</v>
      </c>
    </row>
    <row r="26" spans="1:8" ht="15.75">
      <c r="A26" s="1" t="s">
        <v>9</v>
      </c>
      <c r="B26" s="11">
        <f>SUM(B18:B25)</f>
        <v>2583.5399999999995</v>
      </c>
      <c r="C26" s="11">
        <f>SUM(C18:C25)</f>
        <v>1463.5</v>
      </c>
      <c r="D26" s="11">
        <f>SUM(D18:D25)</f>
        <v>28</v>
      </c>
      <c r="E26" s="11">
        <f>SUM(E18:E25)</f>
        <v>4075.0399999999995</v>
      </c>
    </row>
    <row r="27" spans="1:8" ht="15.75">
      <c r="A27" s="1" t="s">
        <v>10</v>
      </c>
      <c r="B27" s="11">
        <f>B16-B26</f>
        <v>1154.3200000000002</v>
      </c>
      <c r="C27" s="11">
        <f>C16-C26</f>
        <v>-1236.8800000000001</v>
      </c>
      <c r="D27" s="11">
        <f>D16-D26</f>
        <v>6995.72</v>
      </c>
      <c r="E27" s="11">
        <f>E16-E26</f>
        <v>6913.1600000000017</v>
      </c>
    </row>
    <row r="28" spans="1:8" ht="15.75">
      <c r="A28" s="4"/>
      <c r="B28" s="3"/>
      <c r="C28" s="3"/>
      <c r="D28" s="3"/>
      <c r="E28" s="3"/>
    </row>
    <row r="29" spans="1:8" ht="15.75">
      <c r="A29" s="15" t="s">
        <v>11</v>
      </c>
      <c r="B29" s="16"/>
      <c r="C29" s="16"/>
      <c r="D29" s="16"/>
      <c r="E29" s="17"/>
    </row>
    <row r="30" spans="1:8" ht="15.75">
      <c r="A30" s="2" t="s">
        <v>20</v>
      </c>
      <c r="B30" s="11">
        <v>3754.91</v>
      </c>
      <c r="C30" s="11">
        <v>1471</v>
      </c>
      <c r="D30" s="11">
        <v>5145</v>
      </c>
      <c r="E30" s="11">
        <f>SUM(B30:D30)</f>
        <v>10370.91</v>
      </c>
    </row>
    <row r="31" spans="1:8" ht="15.75">
      <c r="A31" s="2" t="s">
        <v>18</v>
      </c>
      <c r="B31" s="11"/>
      <c r="C31" s="11">
        <v>5501.17</v>
      </c>
      <c r="D31" s="11"/>
      <c r="E31" s="11">
        <f>SUM(B31:D31)</f>
        <v>5501.17</v>
      </c>
    </row>
    <row r="32" spans="1:8" ht="15.75">
      <c r="A32" s="2" t="s">
        <v>19</v>
      </c>
      <c r="B32" s="11"/>
      <c r="C32" s="11"/>
      <c r="D32" s="11">
        <v>5013.34</v>
      </c>
      <c r="E32" s="11">
        <f>SUM(B32:D32)</f>
        <v>5013.34</v>
      </c>
    </row>
    <row r="33" spans="1:7" ht="15.75">
      <c r="A33" s="1" t="s">
        <v>21</v>
      </c>
      <c r="B33" s="11">
        <f>SUM(B30:B32)</f>
        <v>3754.91</v>
      </c>
      <c r="C33" s="11">
        <f>SUM(C30:C32)</f>
        <v>6972.17</v>
      </c>
      <c r="D33" s="11">
        <f>SUM(D30:D32)</f>
        <v>10158.34</v>
      </c>
      <c r="E33" s="11">
        <f>SUM(E30:E32)</f>
        <v>20885.419999999998</v>
      </c>
    </row>
    <row r="34" spans="1:7" ht="15.75">
      <c r="A34" s="6"/>
      <c r="B34" s="3"/>
      <c r="C34" s="3"/>
      <c r="D34" s="3"/>
      <c r="E34" s="7"/>
    </row>
    <row r="35" spans="1:7" ht="15.75">
      <c r="A35" s="15" t="s">
        <v>22</v>
      </c>
      <c r="B35" s="16"/>
      <c r="C35" s="16"/>
      <c r="D35" s="16"/>
      <c r="E35" s="17"/>
    </row>
    <row r="36" spans="1:7" ht="15.75">
      <c r="A36" s="2" t="s">
        <v>20</v>
      </c>
      <c r="B36" s="11">
        <v>3909.23</v>
      </c>
      <c r="C36" s="11">
        <v>1287.5</v>
      </c>
      <c r="D36" s="11">
        <v>12065</v>
      </c>
      <c r="E36" s="11">
        <v>17261.73</v>
      </c>
      <c r="G36" s="10"/>
    </row>
    <row r="37" spans="1:7" ht="15.75">
      <c r="A37" s="8" t="s">
        <v>18</v>
      </c>
      <c r="B37" s="11"/>
      <c r="C37" s="11">
        <v>5527.78</v>
      </c>
      <c r="D37" s="11"/>
      <c r="E37" s="11">
        <f>SUM(B37:D37)</f>
        <v>5527.78</v>
      </c>
    </row>
    <row r="38" spans="1:7" ht="15.75">
      <c r="A38" s="8" t="s">
        <v>19</v>
      </c>
      <c r="B38" s="11"/>
      <c r="C38" s="11"/>
      <c r="D38" s="11">
        <v>5009.07</v>
      </c>
      <c r="E38" s="11">
        <f>SUM(B38:D38)</f>
        <v>5009.07</v>
      </c>
    </row>
    <row r="39" spans="1:7" ht="15.75">
      <c r="A39" s="9" t="s">
        <v>23</v>
      </c>
      <c r="B39" s="11">
        <f>SUM(B36:B38)</f>
        <v>3909.23</v>
      </c>
      <c r="C39" s="11">
        <f>SUM(C36:C38)</f>
        <v>6815.28</v>
      </c>
      <c r="D39" s="11">
        <f>SUM(D36:D38)</f>
        <v>17074.07</v>
      </c>
      <c r="E39" s="11">
        <f>SUM(B39:D39)</f>
        <v>27798.58</v>
      </c>
      <c r="F39" s="12"/>
    </row>
    <row r="40" spans="1:7" ht="15.75">
      <c r="A40" s="5"/>
    </row>
    <row r="41" spans="1:7" ht="15.75">
      <c r="A41" s="13" t="s">
        <v>29</v>
      </c>
    </row>
  </sheetData>
  <mergeCells count="9">
    <mergeCell ref="A35:E35"/>
    <mergeCell ref="A29:E29"/>
    <mergeCell ref="A5:E5"/>
    <mergeCell ref="A1:E2"/>
    <mergeCell ref="A3:A4"/>
    <mergeCell ref="B3:B4"/>
    <mergeCell ref="C3:C4"/>
    <mergeCell ref="D3:D4"/>
    <mergeCell ref="E3:E4"/>
  </mergeCells>
  <printOptions headings="1" gridLines="1"/>
  <pageMargins left="0.7" right="0.7" top="0.75" bottom="0.75" header="0.3" footer="0.3"/>
  <pageSetup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</dc:creator>
  <cp:lastModifiedBy>Barb</cp:lastModifiedBy>
  <cp:lastPrinted>2013-03-27T19:15:06Z</cp:lastPrinted>
  <dcterms:created xsi:type="dcterms:W3CDTF">2012-07-07T18:34:15Z</dcterms:created>
  <dcterms:modified xsi:type="dcterms:W3CDTF">2015-02-06T01:10:52Z</dcterms:modified>
</cp:coreProperties>
</file>