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8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19" i="1"/>
  <c r="G20" s="1"/>
  <c r="E23" s="1"/>
  <c r="G24" s="1"/>
  <c r="C38" i="2"/>
  <c r="D36"/>
  <c r="D38" s="1"/>
  <c r="E38" l="1"/>
  <c r="E36"/>
</calcChain>
</file>

<file path=xl/sharedStrings.xml><?xml version="1.0" encoding="utf-8"?>
<sst xmlns="http://schemas.openxmlformats.org/spreadsheetml/2006/main" count="167" uniqueCount="77">
  <si>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</si>
  <si>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</si>
  <si>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</si>
  <si>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</si>
  <si>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</si>
  <si>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</si>
  <si>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</si>
  <si>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</si>
  <si>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</si>
  <si>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</si>
  <si>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</si>
  <si>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</si>
  <si>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</si>
  <si>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</si>
  <si>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</si>
  <si>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</si>
  <si>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</si>
  <si>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</si>
  <si>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</si>
  <si>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</si>
  <si>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</si>
  <si>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</si>
  <si>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</si>
  <si>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</si>
  <si>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</si>
  <si>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</si>
  <si>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</si>
  <si>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</si>
  <si>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</si>
  <si>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</si>
  <si>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</si>
  <si>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</si>
  <si>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</si>
  <si>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</si>
  <si>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</si>
  <si>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</si>
  <si>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</si>
  <si>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</si>
  <si>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</si>
  <si>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</si>
  <si>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</si>
  <si>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</si>
  <si>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</si>
  <si>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</si>
  <si>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</si>
  <si>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</si>
  <si>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</si>
  <si>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</si>
  <si>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</si>
  <si>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</si>
  <si>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</si>
  <si>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</si>
  <si>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</si>
  <si>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</si>
  <si>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</si>
  <si>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</si>
  <si>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</si>
  <si>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</si>
  <si>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</si>
  <si>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</si>
  <si>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</si>
  <si>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</si>
  <si>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</si>
  <si>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</si>
  <si>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</si>
  <si>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</si>
  <si>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Endowment(Cap360)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</si>
  <si>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</si>
  <si>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Mural Project Grant</t>
  </si>
  <si>
    <t>NEEF Grant #2</t>
  </si>
  <si>
    <t>Dino Beach Party</t>
  </si>
  <si>
    <t>Broadmoor Garden Club</t>
  </si>
  <si>
    <t>Operating - Reserves</t>
  </si>
  <si>
    <t>TT 320.40DBG</t>
  </si>
  <si>
    <t>Equals</t>
  </si>
  <si>
    <t>Banquet 1300</t>
  </si>
  <si>
    <t>R. OP 4455.30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</si>
</sst>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1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165" fontId="0" fillId="0" borderId="0" xfId="3" applyNumberFormat="1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3" zoomScaleNormal="100" workbookViewId="0">
      <selection activeCell="E25" sqref="E25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7" t="s">
        <v>28</v>
      </c>
      <c r="B1" s="97"/>
      <c r="C1" s="97"/>
      <c r="D1" s="97"/>
      <c r="E1" s="97"/>
    </row>
    <row r="2" spans="1:5" s="81" customFormat="1" ht="18.75">
      <c r="A2" s="97" t="s">
        <v>29</v>
      </c>
      <c r="B2" s="97"/>
      <c r="C2" s="97"/>
      <c r="D2" s="97"/>
      <c r="E2" s="97"/>
    </row>
    <row r="3" spans="1:5" s="81" customFormat="1" ht="18.75">
      <c r="A3" s="98">
        <v>41912</v>
      </c>
      <c r="B3" s="98"/>
      <c r="C3" s="98"/>
      <c r="D3" s="98"/>
      <c r="E3" s="98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60</v>
      </c>
      <c r="C6" s="83" t="s">
        <v>1</v>
      </c>
      <c r="D6" s="84">
        <v>6075.7</v>
      </c>
    </row>
    <row r="7" spans="1:5">
      <c r="B7" s="83" t="s">
        <v>61</v>
      </c>
      <c r="C7" s="83" t="s">
        <v>1</v>
      </c>
      <c r="D7" s="85">
        <v>5566.49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11642.189999999999</v>
      </c>
    </row>
    <row r="9" spans="1:5">
      <c r="A9" s="95" t="s">
        <v>34</v>
      </c>
      <c r="B9" s="95" t="s">
        <v>67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68</v>
      </c>
      <c r="D10" s="85">
        <v>1802.62</v>
      </c>
    </row>
    <row r="11" spans="1:5">
      <c r="C11" s="88" t="s">
        <v>39</v>
      </c>
      <c r="D11" s="85">
        <v>276.86</v>
      </c>
    </row>
    <row r="12" spans="1:5" ht="24">
      <c r="C12" s="88" t="s">
        <v>71</v>
      </c>
      <c r="D12" s="85">
        <v>105.29</v>
      </c>
    </row>
    <row r="13" spans="1:5">
      <c r="C13" s="88" t="s">
        <v>62</v>
      </c>
      <c r="D13" s="85">
        <v>400</v>
      </c>
    </row>
    <row r="14" spans="1:5">
      <c r="C14" s="88" t="s">
        <v>69</v>
      </c>
      <c r="D14" s="85">
        <v>162.1</v>
      </c>
    </row>
    <row r="15" spans="1:5" ht="24">
      <c r="C15" s="88" t="s">
        <v>70</v>
      </c>
      <c r="D15" s="85">
        <v>0</v>
      </c>
    </row>
    <row r="16" spans="1:5">
      <c r="B16" s="83" t="s">
        <v>1</v>
      </c>
      <c r="C16" s="83" t="s">
        <v>26</v>
      </c>
      <c r="D16" s="85">
        <v>195.59</v>
      </c>
    </row>
    <row r="17" spans="1:7" ht="27" customHeight="1">
      <c r="A17" s="95" t="s">
        <v>66</v>
      </c>
      <c r="D17" s="85">
        <v>5044.1499999999996</v>
      </c>
    </row>
    <row r="18" spans="1:7">
      <c r="A18" s="83" t="s">
        <v>1</v>
      </c>
      <c r="B18" s="83" t="s">
        <v>36</v>
      </c>
      <c r="D18" s="84" t="s">
        <v>1</v>
      </c>
      <c r="E18" s="89">
        <f>SUM(D10:D17)</f>
        <v>7986.61</v>
      </c>
    </row>
    <row r="19" spans="1:7">
      <c r="A19" s="83" t="s">
        <v>59</v>
      </c>
      <c r="D19" s="84" t="s">
        <v>1</v>
      </c>
      <c r="F19" s="90">
        <f>E8+E18</f>
        <v>19628.8</v>
      </c>
    </row>
    <row r="20" spans="1:7" ht="16.5" thickBot="1">
      <c r="A20" s="82" t="s">
        <v>56</v>
      </c>
      <c r="G20" s="91">
        <f>F19</f>
        <v>19628.8</v>
      </c>
    </row>
    <row r="21" spans="1:7" ht="16.5" thickTop="1">
      <c r="A21" s="82" t="s">
        <v>57</v>
      </c>
    </row>
    <row r="22" spans="1:7" ht="30">
      <c r="B22" s="83" t="s">
        <v>37</v>
      </c>
      <c r="E22" s="92">
        <v>20583.599999999999</v>
      </c>
    </row>
    <row r="23" spans="1:7">
      <c r="B23" s="83" t="s">
        <v>38</v>
      </c>
      <c r="E23" s="93">
        <f>G20-E22</f>
        <v>-954.79999999999927</v>
      </c>
    </row>
    <row r="24" spans="1:7" ht="16.5" thickBot="1">
      <c r="A24" s="82" t="s">
        <v>58</v>
      </c>
      <c r="G24" s="91">
        <f>E22+E23</f>
        <v>19628.8</v>
      </c>
    </row>
    <row r="25" spans="1:7" ht="15.75" thickTop="1">
      <c r="A25" s="83" t="s">
        <v>72</v>
      </c>
      <c r="B25" s="83" t="s">
        <v>75</v>
      </c>
      <c r="C25" s="83" t="s">
        <v>73</v>
      </c>
      <c r="D25" s="96" t="s">
        <v>74</v>
      </c>
      <c r="E25" s="83" t="s">
        <v>76</v>
      </c>
    </row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100" t="s">
        <v>10</v>
      </c>
      <c r="B1" s="100"/>
      <c r="C1" s="100"/>
      <c r="D1" s="100"/>
      <c r="E1" s="100"/>
      <c r="F1" s="100"/>
      <c r="G1" s="100"/>
    </row>
    <row r="2" spans="1:7" ht="18">
      <c r="A2" s="100" t="s">
        <v>0</v>
      </c>
      <c r="B2" s="100"/>
      <c r="C2" s="100"/>
      <c r="D2" s="100"/>
      <c r="E2" s="100"/>
      <c r="F2" s="100"/>
      <c r="G2" s="100"/>
    </row>
    <row r="3" spans="1:7" ht="18">
      <c r="A3" s="99" t="s">
        <v>65</v>
      </c>
      <c r="B3" s="100"/>
      <c r="C3" s="100"/>
      <c r="D3" s="100"/>
      <c r="E3" s="100"/>
      <c r="F3" s="100"/>
      <c r="G3" s="100"/>
    </row>
    <row r="4" spans="1:7" ht="18">
      <c r="A4" s="99"/>
      <c r="B4" s="99"/>
      <c r="C4" s="99"/>
      <c r="D4" s="99"/>
      <c r="E4" s="99"/>
      <c r="F4" s="99"/>
      <c r="G4" s="2"/>
    </row>
    <row r="5" spans="1:7" ht="15.75">
      <c r="A5" s="1"/>
      <c r="B5" s="7"/>
      <c r="C5" s="10" t="s">
        <v>63</v>
      </c>
      <c r="D5" s="10" t="s">
        <v>64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41</v>
      </c>
      <c r="B1" s="44"/>
      <c r="C1" s="44"/>
      <c r="D1" s="44"/>
      <c r="E1" s="44"/>
      <c r="F1" s="45"/>
    </row>
    <row r="2" spans="1:6" ht="15.75">
      <c r="A2" s="63" t="s">
        <v>42</v>
      </c>
      <c r="B2" s="64"/>
      <c r="C2" s="39"/>
      <c r="D2" s="39"/>
      <c r="E2" s="39"/>
      <c r="F2" s="47"/>
    </row>
    <row r="3" spans="1:6" ht="15.75">
      <c r="A3" s="46" t="s">
        <v>43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44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40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47</v>
      </c>
      <c r="B9" s="51" t="s">
        <v>45</v>
      </c>
      <c r="C9" s="51" t="s">
        <v>46</v>
      </c>
      <c r="D9" s="51"/>
      <c r="E9" s="51"/>
      <c r="F9" s="52"/>
    </row>
    <row r="10" spans="1:6" ht="15.75">
      <c r="A10" s="49" t="s">
        <v>48</v>
      </c>
      <c r="B10" s="39" t="s">
        <v>48</v>
      </c>
      <c r="C10" s="53">
        <v>3864</v>
      </c>
      <c r="D10" s="39"/>
      <c r="E10" s="39"/>
      <c r="F10" s="47"/>
    </row>
    <row r="11" spans="1:6" ht="15.75">
      <c r="A11" s="54" t="s">
        <v>48</v>
      </c>
      <c r="B11" s="38" t="s">
        <v>51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49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50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52</v>
      </c>
      <c r="B19" s="39"/>
      <c r="C19" s="39"/>
      <c r="D19" s="39"/>
      <c r="E19" s="39"/>
      <c r="F19" s="58" t="s">
        <v>48</v>
      </c>
    </row>
    <row r="20" spans="1:6" ht="16.5" thickTop="1" thickBot="1">
      <c r="A20" s="59" t="s">
        <v>53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41</v>
      </c>
      <c r="B22" s="44"/>
      <c r="C22" s="44"/>
      <c r="D22" s="44"/>
      <c r="E22" s="44"/>
      <c r="F22" s="45"/>
    </row>
    <row r="23" spans="1:6" ht="15.75">
      <c r="A23" s="63" t="s">
        <v>54</v>
      </c>
      <c r="B23" s="64"/>
      <c r="C23" s="39"/>
      <c r="D23" s="39"/>
      <c r="E23" s="39"/>
      <c r="F23" s="47"/>
    </row>
    <row r="24" spans="1:6" ht="15.75">
      <c r="A24" s="46" t="s">
        <v>43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44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40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47</v>
      </c>
      <c r="B30" s="51" t="s">
        <v>45</v>
      </c>
      <c r="C30" s="51" t="s">
        <v>46</v>
      </c>
      <c r="D30" s="51"/>
      <c r="E30" s="51"/>
      <c r="F30" s="52"/>
    </row>
    <row r="31" spans="1:6" ht="15.75">
      <c r="A31" s="49" t="s">
        <v>55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49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50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52</v>
      </c>
      <c r="B40" s="39"/>
      <c r="C40" s="39"/>
      <c r="D40" s="39"/>
      <c r="E40" s="39"/>
      <c r="F40" s="58" t="s">
        <v>48</v>
      </c>
    </row>
    <row r="41" spans="1:6" ht="16.5" thickTop="1" thickBot="1">
      <c r="A41" s="59" t="s">
        <v>53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2014-10-27T00:50:13Z</cp:lastPrinted>
  <dcterms:created xsi:type="dcterms:W3CDTF">2013-02-21T17:02:27Z</dcterms:created>
  <dcterms:modified xsi:type="dcterms:W3CDTF">2014-11-02T20:25:28Z</dcterms:modified>
</cp:coreProperties>
</file>